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uciano\Desktop\Tepper - Medion\ILO - Peru\ILO - COLEXT PERU\Contenido\Etapa II\segunda llamada\Español\"/>
    </mc:Choice>
  </mc:AlternateContent>
  <xr:revisionPtr revIDLastSave="0" documentId="13_ncr:1_{55869083-9976-424C-B521-3192D8612435}" xr6:coauthVersionLast="46" xr6:coauthVersionMax="46" xr10:uidLastSave="{00000000-0000-0000-0000-000000000000}"/>
  <bookViews>
    <workbookView xWindow="-120" yWindow="-120" windowWidth="24240" windowHeight="13140" xr2:uid="{26ED668E-7991-4C64-BFF5-90D792397C4A}"/>
  </bookViews>
  <sheets>
    <sheet name="Hoja1" sheetId="1" r:id="rId1"/>
  </sheets>
  <definedNames>
    <definedName name="_Hlk31321332" localSheetId="0">Hoja1!$C$15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1" l="1"/>
  <c r="J76" i="1" s="1"/>
  <c r="F96" i="1" s="1"/>
  <c r="I74" i="1"/>
  <c r="I73" i="1"/>
  <c r="J56" i="1"/>
  <c r="I55" i="1"/>
  <c r="I54" i="1"/>
  <c r="J47" i="1"/>
  <c r="J48" i="1" s="1"/>
  <c r="I46" i="1"/>
  <c r="I45" i="1"/>
  <c r="J86" i="1"/>
  <c r="J87" i="1" s="1"/>
  <c r="F97" i="1" s="1"/>
  <c r="I85" i="1"/>
  <c r="I84" i="1"/>
  <c r="J67" i="1"/>
  <c r="J68" i="1" s="1"/>
  <c r="F95" i="1" s="1"/>
  <c r="I66" i="1"/>
  <c r="I65" i="1"/>
  <c r="I56" i="1" l="1"/>
  <c r="I76" i="1"/>
  <c r="D96" i="1" s="1"/>
  <c r="I96" i="1" s="1"/>
  <c r="G106" i="1"/>
  <c r="G105" i="1"/>
  <c r="I48" i="1"/>
  <c r="D93" i="1" s="1"/>
  <c r="I87" i="1"/>
  <c r="D97" i="1" s="1"/>
  <c r="I97" i="1" s="1"/>
  <c r="I68" i="1"/>
  <c r="D95" i="1" s="1"/>
  <c r="I95" i="1" l="1"/>
  <c r="F93" i="1" l="1"/>
  <c r="F94" i="1"/>
  <c r="F98" i="1" l="1"/>
  <c r="D94" i="1"/>
  <c r="D98" i="1" s="1"/>
  <c r="G100" i="1" l="1"/>
  <c r="H106" i="1" s="1"/>
  <c r="I93" i="1"/>
  <c r="H105" i="1" l="1"/>
  <c r="I94" i="1"/>
</calcChain>
</file>

<file path=xl/sharedStrings.xml><?xml version="1.0" encoding="utf-8"?>
<sst xmlns="http://schemas.openxmlformats.org/spreadsheetml/2006/main" count="154" uniqueCount="92">
  <si>
    <t>Item</t>
  </si>
  <si>
    <t>Unidad</t>
  </si>
  <si>
    <t>Nr. de unidades</t>
  </si>
  <si>
    <t>Actividad:</t>
  </si>
  <si>
    <t>Fecha:</t>
  </si>
  <si>
    <t>Financiación proyecto CERALC</t>
  </si>
  <si>
    <t>Actividad 1.1</t>
  </si>
  <si>
    <t>Actividad 1.2</t>
  </si>
  <si>
    <t>Total actividades</t>
  </si>
  <si>
    <t>Indicaciones para completar la planilla de presupuesto</t>
  </si>
  <si>
    <t>PRESUPUESTO TOTAL DE ACTIVIDADES</t>
  </si>
  <si>
    <t>Nombre del proyecto</t>
  </si>
  <si>
    <t>Por taller</t>
  </si>
  <si>
    <t>Costo por unidad</t>
  </si>
  <si>
    <t>Total por actividad</t>
  </si>
  <si>
    <t>Total por fuente de financimiento</t>
  </si>
  <si>
    <t>Sub-totales actividad 1.1</t>
  </si>
  <si>
    <t>Sub-totales actividad 1.2</t>
  </si>
  <si>
    <t>Costos indirectos de administración</t>
  </si>
  <si>
    <t>Cofinanciación organización implementadora</t>
  </si>
  <si>
    <t xml:space="preserve"> </t>
  </si>
  <si>
    <t>Planilla de presupuesto</t>
  </si>
  <si>
    <t xml:space="preserve">Tipo de financiamiento </t>
  </si>
  <si>
    <t>Fuente</t>
  </si>
  <si>
    <t>Frecuencia</t>
  </si>
  <si>
    <t>Donación</t>
  </si>
  <si>
    <t>mensual</t>
  </si>
  <si>
    <t>Recursos propios</t>
  </si>
  <si>
    <t>trimestral</t>
  </si>
  <si>
    <t>Agencia de desarrollo "X"</t>
  </si>
  <si>
    <t>Contribuciones de socios directos</t>
  </si>
  <si>
    <t xml:space="preserve"> PRESUPUESTO DETALLADO POR RESULTADO</t>
  </si>
  <si>
    <t>Resultado 1:</t>
  </si>
  <si>
    <t>Ejecutado por</t>
  </si>
  <si>
    <t>Total por organización</t>
  </si>
  <si>
    <t>Nombre de la organización que presenta el proyecto</t>
  </si>
  <si>
    <t>Porcentaje sobre el total</t>
  </si>
  <si>
    <t>Organización B (de base/co-implementadora)</t>
  </si>
  <si>
    <t>Organización</t>
  </si>
  <si>
    <t xml:space="preserve"> TOTAL POR ORGANIZACIÓN</t>
  </si>
  <si>
    <t>- Tenga en cuenta que todos los ejemplos a continuación son solo para fines demostrativos.</t>
  </si>
  <si>
    <t>- Agregue tantas filas  como considere necesario, pero no modifique las columnas.</t>
  </si>
  <si>
    <t>- Revisar las sumas y fórmulas usadas.</t>
  </si>
  <si>
    <t>- Recuerde que el financiamiento de CERALC no puede ser menor a 85.000 dólares ni mayor a 100.000 dólares.</t>
  </si>
  <si>
    <t>- Recuerde que las organizaciones de base/co-implementadoras deben ejecutar al menos el 50% del monto total del proyecto.</t>
  </si>
  <si>
    <t>Organización A (presentadora del proyecto)</t>
  </si>
  <si>
    <t xml:space="preserve">Contratación formador </t>
  </si>
  <si>
    <t>Por formación</t>
  </si>
  <si>
    <t>- Recuerde que la suma de la cofinanciación por parte de las organizaciones implementadoras del proyecto debe ser igual o mayor al 10% del costo total del proyecto.</t>
  </si>
  <si>
    <t>- En la columna "Ejecutado por" indique cuál es la organización que ejecutará el gasto.</t>
  </si>
  <si>
    <t>En la siguiente tabla, indique cuáles son las fuentes más frecuentes y principales de financiamiento de la organización que presenta el proyecto, basadas en los últimos dos años. Por ejemplo: ingresos del gobierno, donaciones, fondos concursables, recursos propios, etc.</t>
  </si>
  <si>
    <t>Elaboración de plataforma y materiales virtuales de capacitación para la sensibilización en empresas sobre discriminación y brechas de género</t>
  </si>
  <si>
    <t>Resultado 2:</t>
  </si>
  <si>
    <t>Cofinanciación organizaciones implementadoras</t>
  </si>
  <si>
    <t>Resultado 3:</t>
  </si>
  <si>
    <t>Sensibilización del personal y de la gerencia de recursos humanos de la cadena de proveedores de la empresa X en discriminación y brechas de género</t>
  </si>
  <si>
    <t>Sub-totales actividad 3.1</t>
  </si>
  <si>
    <t>Sub-totales actividad 2.1</t>
  </si>
  <si>
    <t>Difusión de plataforma y materiales de capacitación en otras cadenas de proveedores</t>
  </si>
  <si>
    <t>Actividad 1.1 - Desarrollo de material gráfico de capacitación</t>
  </si>
  <si>
    <t>Contratación de diseñador/a</t>
  </si>
  <si>
    <t>Contratación consultor/a para elaboración de guía</t>
  </si>
  <si>
    <t>Actividad 1.2 - Desarrollo de plataforma virtual</t>
  </si>
  <si>
    <t>Contratación de consultor/a para elaboración de contenido</t>
  </si>
  <si>
    <t>Contratación de desarrollador web</t>
  </si>
  <si>
    <t>Por plataforma</t>
  </si>
  <si>
    <t>Actividad 2.1 - Talleres de capacitación en discriminación por motivos de género</t>
  </si>
  <si>
    <t>30 mayo - 13 junio</t>
  </si>
  <si>
    <t>Registro audiovidual</t>
  </si>
  <si>
    <t xml:space="preserve">Contratación consultor de comunicación </t>
  </si>
  <si>
    <t>Actividad 3.1 - Eventos virtuales de difusión de la plataforma</t>
  </si>
  <si>
    <t>07 julio - 06 agosto</t>
  </si>
  <si>
    <t>Contratación diseñador para piezas gráficas</t>
  </si>
  <si>
    <t>Por pieza</t>
  </si>
  <si>
    <t>Por evento</t>
  </si>
  <si>
    <t>Actividad 2.1</t>
  </si>
  <si>
    <t>Actividad 3.1</t>
  </si>
  <si>
    <t>15 junio - 28 junio</t>
  </si>
  <si>
    <t>Actividad 2.2</t>
  </si>
  <si>
    <t>Actividad 2.2 - Talleres de capacitación en brechas salariales de género</t>
  </si>
  <si>
    <t>Sub-totales actividad 2.2</t>
  </si>
  <si>
    <t>Por material</t>
  </si>
  <si>
    <t>- Las partidas presupuestarias son categorías generales diseñadas para ayudar a pensar en lo que será necesario gastar durante la
implementación. Si un gasto planificado no se ajusta a ninguna de las líneas establecidas, se puede incluir en "otros costos" y 
especificar para qué se utilizarán los fondos</t>
  </si>
  <si>
    <t>- Incluya solo los costos directamente relacionados con el desarrollo de las actividades y la producción de los resultados presentados en la propuesta. Otros costos asociados deben cubrirse con otros fondos.</t>
  </si>
  <si>
    <t>-El presupuesto debe ser realista. Se debe hacer una estimación del costo real de las actividades.</t>
  </si>
  <si>
    <t>Basándose en lo elaborado en el formato del Plan de Implementación, complemente el siguiente formato de Presupuesto respetando los siguientes criterios:</t>
  </si>
  <si>
    <t>- El presupuesto debe incluir los costos asociados con la gestión y administración de la actividad incluyendo los costos de monitoreo 
y evaluación.</t>
  </si>
  <si>
    <t xml:space="preserve">- Indique los montos en dólares. Sin embargo, considere que si el contrato se hace en la moneda local del país, se utilizará el tipo de cambio de NNUU del mes en el país.
-  Al momento de otorgar el monto, se utilizará el tipo de cambio de NNUU de ese mes.
</t>
  </si>
  <si>
    <t>15 marzo - 15 abril</t>
  </si>
  <si>
    <t>15 abril - 10 mayo</t>
  </si>
  <si>
    <t>Registro audiovisual</t>
  </si>
  <si>
    <t>Cofinanciación de organizaciones implementadoras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</si>
</sst>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_([$€-2]\ * #,##0.00_);_([$€-2]\ * \(#,##0.00\);_([$€-2]\ * &quot;-&quot;??_);_(@_)"/>
    <numFmt numFmtId="166" formatCode="[$$-409]#,##0.00"/>
    <numFmt numFmtId="167" formatCode="_([$$-409]* #,##0.00_);_([$$-409]* \(#,##0.00\);_([$$-409]* &quot;-&quot;??_);_(@_)"/>
  </numFmts>
  <fonts count="20" x14ac:knownFonts="1">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theme="0"/>
      <name val="Calibri"/>
      <family val="2"/>
      <scheme val="minor"/>
    </font>
    <font>
      <b/>
      <sz val="10"/>
      <color rgb="FF000000"/>
      <name val="Calibri"/>
      <family val="2"/>
      <scheme val="minor"/>
    </font>
    <font>
      <b/>
      <sz val="10"/>
      <name val="Calibri"/>
      <family val="2"/>
      <scheme val="minor"/>
    </font>
    <font>
      <b/>
      <sz val="10"/>
      <color rgb="FF60497A"/>
      <name val="Calibri"/>
      <family val="2"/>
      <scheme val="minor"/>
    </font>
    <font>
      <b/>
      <sz val="9"/>
      <color theme="0"/>
      <name val="Calibri"/>
      <family val="2"/>
      <scheme val="minor"/>
    </font>
    <font>
      <sz val="10"/>
      <color rgb="FFFF0000"/>
      <name val="Calibri"/>
      <family val="2"/>
      <scheme val="minor"/>
    </font>
    <font>
      <b/>
      <sz val="10"/>
      <color rgb="FFFF0000"/>
      <name val="Calibri"/>
      <family val="2"/>
      <scheme val="minor"/>
    </font>
    <font>
      <sz val="11"/>
      <color theme="1"/>
      <name val="Lucida Sans Unicode"/>
      <family val="2"/>
    </font>
    <font>
      <sz val="10"/>
      <color rgb="FF000000"/>
      <name val="Calibri"/>
      <family val="2"/>
    </font>
    <font>
      <b/>
      <u/>
      <sz val="10"/>
      <color theme="1"/>
      <name val="Calibri"/>
      <family val="2"/>
      <scheme val="minor"/>
    </font>
    <font>
      <sz val="9"/>
      <color rgb="FF000000"/>
      <name val="Calibri"/>
      <family val="2"/>
      <scheme val="minor"/>
    </font>
    <font>
      <sz val="9"/>
      <color rgb="FFFF0000"/>
      <name val="Calibri"/>
      <family val="2"/>
      <scheme val="minor"/>
    </font>
    <font>
      <sz val="8"/>
      <color rgb="FFFF0000"/>
      <name val="Calibri"/>
      <family val="2"/>
      <scheme val="minor"/>
    </font>
    <font>
      <b/>
      <u/>
      <sz val="11"/>
      <color rgb="FF000000"/>
      <name val="Calibri"/>
      <family val="2"/>
      <scheme val="minor"/>
    </font>
    <font>
      <sz val="11"/>
      <color rgb="FF000000"/>
      <name val="Calibri"/>
      <family val="2"/>
      <scheme val="minor"/>
    </font>
    <font>
      <sz val="11"/>
      <color rgb="FF000000"/>
      <name val="Calibri"/>
      <family val="2"/>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4"/>
        <bgColor indexed="64"/>
      </patternFill>
    </fill>
    <fill>
      <patternFill patternType="solid">
        <fgColor theme="9"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499984740745262"/>
        <bgColor indexed="64"/>
      </patternFill>
    </fill>
  </fills>
  <borders count="2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168">
    <xf numFmtId="0" fontId="0" fillId="0" borderId="0" xfId="0"/>
    <xf numFmtId="0" fontId="1" fillId="0" borderId="0" xfId="0" applyFont="1"/>
    <xf numFmtId="164" fontId="1" fillId="0" borderId="0" xfId="0" applyNumberFormat="1" applyFont="1"/>
    <xf numFmtId="0" fontId="2" fillId="0" borderId="0" xfId="0" applyFont="1"/>
    <xf numFmtId="164" fontId="3" fillId="0" borderId="0" xfId="0" applyNumberFormat="1" applyFont="1" applyAlignment="1">
      <alignment vertical="center"/>
    </xf>
    <xf numFmtId="164" fontId="1" fillId="0" borderId="0" xfId="0" applyNumberFormat="1" applyFont="1" applyAlignment="1">
      <alignment wrapText="1"/>
    </xf>
    <xf numFmtId="0" fontId="4" fillId="5" borderId="12" xfId="0" applyFont="1" applyFill="1" applyBorder="1" applyAlignment="1">
      <alignment vertical="center"/>
    </xf>
    <xf numFmtId="0" fontId="4" fillId="6" borderId="5" xfId="0" applyFont="1" applyFill="1" applyBorder="1" applyAlignment="1">
      <alignment vertical="center"/>
    </xf>
    <xf numFmtId="0" fontId="4" fillId="6" borderId="0" xfId="0" applyFont="1" applyFill="1" applyBorder="1" applyAlignment="1">
      <alignment vertical="center"/>
    </xf>
    <xf numFmtId="164" fontId="4" fillId="6" borderId="0" xfId="0" applyNumberFormat="1" applyFont="1" applyFill="1" applyBorder="1" applyAlignment="1">
      <alignment vertical="center"/>
    </xf>
    <xf numFmtId="0" fontId="6" fillId="4" borderId="0" xfId="0" applyFont="1" applyFill="1" applyBorder="1" applyAlignment="1">
      <alignment vertical="center" wrapText="1"/>
    </xf>
    <xf numFmtId="44" fontId="6" fillId="4" borderId="0" xfId="0" applyNumberFormat="1" applyFont="1" applyFill="1" applyBorder="1" applyAlignment="1">
      <alignment horizontal="right" vertical="center" wrapText="1"/>
    </xf>
    <xf numFmtId="44" fontId="6" fillId="4" borderId="0" xfId="0" applyNumberFormat="1" applyFont="1" applyFill="1" applyBorder="1"/>
    <xf numFmtId="0" fontId="7" fillId="4" borderId="10" xfId="0" applyFont="1" applyFill="1" applyBorder="1" applyAlignment="1">
      <alignment vertical="center" wrapText="1"/>
    </xf>
    <xf numFmtId="164" fontId="7" fillId="4" borderId="10" xfId="0" applyNumberFormat="1" applyFont="1" applyFill="1" applyBorder="1" applyAlignment="1">
      <alignment vertical="center" wrapText="1"/>
    </xf>
    <xf numFmtId="0" fontId="7" fillId="4" borderId="10"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4" fillId="7" borderId="12" xfId="0" applyFont="1" applyFill="1" applyBorder="1" applyAlignment="1">
      <alignment horizontal="center"/>
    </xf>
    <xf numFmtId="0" fontId="4" fillId="7" borderId="9" xfId="0" applyFont="1" applyFill="1" applyBorder="1"/>
    <xf numFmtId="0" fontId="4" fillId="5" borderId="7" xfId="0" applyFont="1" applyFill="1" applyBorder="1" applyAlignment="1">
      <alignment horizontal="center" vertical="center" wrapText="1"/>
    </xf>
    <xf numFmtId="0" fontId="1" fillId="0" borderId="0" xfId="0" applyFont="1" applyBorder="1"/>
    <xf numFmtId="0" fontId="1" fillId="0" borderId="0" xfId="0" applyFont="1" applyBorder="1" applyAlignment="1">
      <alignment vertical="center" wrapText="1"/>
    </xf>
    <xf numFmtId="0" fontId="8" fillId="7" borderId="0" xfId="0" applyFont="1" applyFill="1" applyAlignment="1">
      <alignment horizontal="center" wrapText="1"/>
    </xf>
    <xf numFmtId="44" fontId="1" fillId="0" borderId="0" xfId="0" applyNumberFormat="1" applyFont="1"/>
    <xf numFmtId="0" fontId="4" fillId="7" borderId="9" xfId="0" applyFont="1" applyFill="1" applyBorder="1" applyAlignment="1">
      <alignment horizontal="center" vertical="center" wrapText="1"/>
    </xf>
    <xf numFmtId="0" fontId="1" fillId="0" borderId="0" xfId="0" applyFont="1"/>
    <xf numFmtId="0" fontId="3" fillId="0" borderId="0" xfId="0" applyFont="1" applyAlignment="1">
      <alignment vertical="center"/>
    </xf>
    <xf numFmtId="0" fontId="9" fillId="3" borderId="9" xfId="0" applyFont="1" applyFill="1" applyBorder="1" applyAlignment="1">
      <alignment vertical="center"/>
    </xf>
    <xf numFmtId="0" fontId="9" fillId="0" borderId="9" xfId="0" applyFont="1" applyBorder="1" applyAlignment="1">
      <alignment horizontal="right" vertical="center" wrapText="1"/>
    </xf>
    <xf numFmtId="165" fontId="1" fillId="0" borderId="0" xfId="0" applyNumberFormat="1" applyFont="1"/>
    <xf numFmtId="0" fontId="13" fillId="0" borderId="0" xfId="0" applyFont="1" applyAlignment="1">
      <alignment horizontal="center"/>
    </xf>
    <xf numFmtId="0" fontId="3" fillId="0" borderId="0" xfId="0" applyFont="1" applyBorder="1" applyAlignment="1">
      <alignment horizontal="center" vertical="center"/>
    </xf>
    <xf numFmtId="0" fontId="4" fillId="4"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3" fillId="0" borderId="0" xfId="0" applyFont="1" applyBorder="1" applyAlignment="1">
      <alignment horizontal="left" vertical="center"/>
    </xf>
    <xf numFmtId="0" fontId="1" fillId="8" borderId="9" xfId="0" applyFont="1" applyFill="1" applyBorder="1"/>
    <xf numFmtId="0" fontId="0" fillId="0" borderId="0" xfId="0" applyBorder="1" applyAlignment="1">
      <alignment vertical="center"/>
    </xf>
    <xf numFmtId="165" fontId="9" fillId="0" borderId="0" xfId="0" applyNumberFormat="1" applyFont="1" applyBorder="1" applyAlignment="1">
      <alignment horizontal="center"/>
    </xf>
    <xf numFmtId="0" fontId="4" fillId="7" borderId="19"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1" fillId="0" borderId="9" xfId="0" applyFont="1" applyBorder="1" applyAlignment="1"/>
    <xf numFmtId="166" fontId="9" fillId="0" borderId="9" xfId="0" applyNumberFormat="1" applyFont="1" applyBorder="1"/>
    <xf numFmtId="166" fontId="9" fillId="0" borderId="0" xfId="0" applyNumberFormat="1" applyFont="1"/>
    <xf numFmtId="167" fontId="9" fillId="3" borderId="9" xfId="0" applyNumberFormat="1" applyFont="1" applyFill="1" applyBorder="1" applyAlignment="1">
      <alignment horizontal="right" vertical="center" wrapText="1"/>
    </xf>
    <xf numFmtId="167" fontId="9" fillId="0" borderId="9" xfId="0" applyNumberFormat="1" applyFont="1" applyBorder="1" applyAlignment="1">
      <alignment horizontal="right" vertical="center" wrapText="1"/>
    </xf>
    <xf numFmtId="167" fontId="9" fillId="0" borderId="9" xfId="0" applyNumberFormat="1" applyFont="1" applyBorder="1"/>
    <xf numFmtId="167" fontId="10" fillId="8" borderId="9" xfId="0" applyNumberFormat="1" applyFont="1" applyFill="1" applyBorder="1" applyAlignment="1">
      <alignment horizontal="right" vertical="center" wrapText="1"/>
    </xf>
    <xf numFmtId="167" fontId="10" fillId="8" borderId="22" xfId="0" applyNumberFormat="1" applyFont="1" applyFill="1" applyBorder="1"/>
    <xf numFmtId="167" fontId="10" fillId="8" borderId="9" xfId="0" applyNumberFormat="1" applyFont="1" applyFill="1" applyBorder="1"/>
    <xf numFmtId="0" fontId="9" fillId="0" borderId="9" xfId="0" applyFont="1" applyBorder="1" applyAlignment="1"/>
    <xf numFmtId="10" fontId="9" fillId="0" borderId="9" xfId="0" applyNumberFormat="1" applyFont="1" applyBorder="1"/>
    <xf numFmtId="0" fontId="6" fillId="8" borderId="9"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5" fillId="2" borderId="17" xfId="0" applyNumberFormat="1" applyFont="1" applyFill="1" applyBorder="1" applyAlignment="1">
      <alignment horizontal="center" vertical="center" wrapText="1"/>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8" borderId="17" xfId="0" applyFont="1" applyFill="1" applyBorder="1" applyAlignment="1">
      <alignment horizontal="center" vertical="center" wrapText="1"/>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14" xfId="0" applyFont="1" applyFill="1" applyBorder="1" applyAlignment="1">
      <alignment horizontal="left" vertical="center"/>
    </xf>
    <xf numFmtId="0" fontId="7" fillId="4" borderId="0" xfId="0" applyFont="1" applyFill="1" applyBorder="1" applyAlignment="1">
      <alignment vertical="center" wrapText="1"/>
    </xf>
    <xf numFmtId="164" fontId="7" fillId="4" borderId="0" xfId="0" applyNumberFormat="1" applyFont="1" applyFill="1" applyBorder="1" applyAlignment="1">
      <alignment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10" fillId="4" borderId="12" xfId="0" applyFont="1" applyFill="1" applyBorder="1" applyAlignment="1">
      <alignment vertical="center"/>
    </xf>
    <xf numFmtId="0" fontId="10" fillId="4" borderId="13" xfId="0" applyFont="1" applyFill="1" applyBorder="1" applyAlignment="1">
      <alignment vertical="center"/>
    </xf>
    <xf numFmtId="0" fontId="10" fillId="4" borderId="14" xfId="0" applyFont="1" applyFill="1" applyBorder="1" applyAlignment="1">
      <alignment vertical="center"/>
    </xf>
    <xf numFmtId="167" fontId="10" fillId="8" borderId="9" xfId="0" applyNumberFormat="1" applyFont="1" applyFill="1" applyBorder="1" applyAlignment="1">
      <alignment horizontal="center" vertical="center" wrapText="1"/>
    </xf>
    <xf numFmtId="167" fontId="10" fillId="8" borderId="22" xfId="0" applyNumberFormat="1" applyFont="1" applyFill="1" applyBorder="1" applyAlignment="1">
      <alignment horizontal="center" vertical="center"/>
    </xf>
    <xf numFmtId="0" fontId="16" fillId="3" borderId="12" xfId="0" applyFont="1" applyFill="1" applyBorder="1" applyAlignment="1">
      <alignment vertical="center"/>
    </xf>
    <xf numFmtId="0" fontId="4" fillId="7" borderId="0" xfId="0" applyFont="1" applyFill="1" applyBorder="1"/>
    <xf numFmtId="0" fontId="6" fillId="8" borderId="17" xfId="0" applyFont="1" applyFill="1" applyBorder="1" applyAlignment="1">
      <alignment horizontal="center" vertical="center" wrapText="1"/>
    </xf>
    <xf numFmtId="0" fontId="2" fillId="0" borderId="0" xfId="0" applyFont="1" applyAlignment="1">
      <alignment horizontal="center"/>
    </xf>
    <xf numFmtId="0" fontId="6" fillId="8" borderId="12"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4" xfId="0" applyFont="1" applyFill="1" applyBorder="1" applyAlignment="1">
      <alignment horizontal="center" vertical="center" wrapText="1"/>
    </xf>
    <xf numFmtId="166" fontId="9" fillId="0" borderId="12" xfId="0" applyNumberFormat="1" applyFont="1" applyBorder="1" applyAlignment="1">
      <alignment horizontal="center"/>
    </xf>
    <xf numFmtId="166" fontId="9" fillId="0" borderId="14" xfId="0" applyNumberFormat="1" applyFont="1" applyBorder="1" applyAlignment="1">
      <alignment horizontal="center"/>
    </xf>
    <xf numFmtId="166" fontId="9" fillId="0" borderId="13" xfId="0" applyNumberFormat="1" applyFont="1" applyBorder="1" applyAlignment="1">
      <alignment horizont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0" fontId="5" fillId="2" borderId="1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164" fontId="5" fillId="2" borderId="17" xfId="0" applyNumberFormat="1" applyFont="1" applyFill="1" applyBorder="1" applyAlignment="1">
      <alignment horizontal="center" vertical="center" wrapText="1"/>
    </xf>
    <xf numFmtId="164" fontId="5" fillId="2" borderId="18" xfId="0" applyNumberFormat="1"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0" xfId="0" applyFont="1" applyFill="1" applyBorder="1" applyAlignment="1">
      <alignment horizontal="center"/>
    </xf>
    <xf numFmtId="0" fontId="4" fillId="7" borderId="11" xfId="0" applyFont="1" applyFill="1" applyBorder="1" applyAlignment="1">
      <alignment horizontal="center"/>
    </xf>
    <xf numFmtId="167" fontId="9" fillId="0" borderId="12" xfId="0" applyNumberFormat="1" applyFont="1" applyBorder="1" applyAlignment="1">
      <alignment horizontal="center"/>
    </xf>
    <xf numFmtId="167" fontId="9" fillId="0" borderId="14" xfId="0" applyNumberFormat="1" applyFont="1" applyBorder="1" applyAlignment="1">
      <alignment horizontal="center"/>
    </xf>
    <xf numFmtId="0" fontId="2" fillId="0" borderId="0" xfId="0" applyFont="1" applyAlignment="1">
      <alignment horizontal="center"/>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14" fillId="0" borderId="9" xfId="0" applyFont="1" applyBorder="1" applyAlignment="1">
      <alignment horizontal="center" vertical="center" wrapText="1"/>
    </xf>
    <xf numFmtId="0" fontId="6" fillId="4" borderId="0"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8" fillId="9" borderId="9" xfId="0" applyFont="1" applyFill="1" applyBorder="1" applyAlignment="1">
      <alignment horizontal="center" vertical="center" wrapText="1"/>
    </xf>
    <xf numFmtId="0" fontId="15" fillId="0" borderId="12" xfId="0" applyFont="1" applyBorder="1" applyAlignment="1">
      <alignment horizontal="center" vertical="top" wrapText="1"/>
    </xf>
    <xf numFmtId="0" fontId="15" fillId="0" borderId="14" xfId="0" applyFont="1" applyBorder="1" applyAlignment="1">
      <alignment horizontal="center" vertical="top" wrapText="1"/>
    </xf>
    <xf numFmtId="0" fontId="14" fillId="0" borderId="14" xfId="0" applyFont="1" applyBorder="1" applyAlignment="1">
      <alignment horizontal="center" vertical="top" wrapText="1"/>
    </xf>
    <xf numFmtId="0" fontId="8" fillId="9" borderId="9" xfId="0" applyFont="1" applyFill="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5" fillId="0" borderId="9" xfId="0" applyFont="1" applyBorder="1" applyAlignment="1">
      <alignment horizontal="center" vertical="top" wrapText="1"/>
    </xf>
    <xf numFmtId="0" fontId="14" fillId="0" borderId="9" xfId="0" applyFont="1" applyBorder="1" applyAlignment="1">
      <alignment horizontal="center" vertical="top" wrapText="1"/>
    </xf>
    <xf numFmtId="0" fontId="17" fillId="0" borderId="19" xfId="0" applyFont="1" applyBorder="1" applyAlignment="1">
      <alignment horizontal="left" vertical="center"/>
    </xf>
    <xf numFmtId="0" fontId="17" fillId="0" borderId="10" xfId="0" applyFont="1" applyBorder="1" applyAlignment="1">
      <alignment horizontal="left" vertical="center"/>
    </xf>
    <xf numFmtId="0" fontId="17" fillId="0" borderId="23" xfId="0" applyFont="1" applyBorder="1" applyAlignment="1">
      <alignment horizontal="left" vertical="center"/>
    </xf>
    <xf numFmtId="0" fontId="18" fillId="0" borderId="26" xfId="0" quotePrefix="1" applyFont="1" applyBorder="1" applyAlignment="1">
      <alignment horizontal="left" vertical="center" wrapText="1"/>
    </xf>
    <xf numFmtId="0" fontId="18" fillId="0" borderId="0" xfId="0" quotePrefix="1" applyFont="1" applyBorder="1" applyAlignment="1">
      <alignment horizontal="left" vertical="center" wrapText="1"/>
    </xf>
    <xf numFmtId="0" fontId="18" fillId="0" borderId="11" xfId="0" quotePrefix="1" applyFont="1" applyBorder="1" applyAlignment="1">
      <alignment horizontal="left" vertical="center" wrapText="1"/>
    </xf>
    <xf numFmtId="0" fontId="18" fillId="0" borderId="26" xfId="0" quotePrefix="1"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18" fillId="0" borderId="26" xfId="0" quotePrefix="1" applyFont="1" applyBorder="1" applyAlignment="1">
      <alignment horizontal="left" vertical="center"/>
    </xf>
    <xf numFmtId="0" fontId="18" fillId="0" borderId="0" xfId="0" quotePrefix="1" applyFont="1" applyBorder="1" applyAlignment="1">
      <alignment horizontal="left" vertical="center"/>
    </xf>
    <xf numFmtId="0" fontId="18" fillId="0" borderId="11" xfId="0" quotePrefix="1" applyFont="1" applyBorder="1" applyAlignment="1">
      <alignment horizontal="left" vertical="center"/>
    </xf>
    <xf numFmtId="0" fontId="18" fillId="0" borderId="0" xfId="0" applyFont="1" applyBorder="1" applyAlignment="1">
      <alignment horizontal="left" vertical="center"/>
    </xf>
    <xf numFmtId="164" fontId="18" fillId="0" borderId="0" xfId="0" applyNumberFormat="1" applyFont="1" applyBorder="1" applyAlignment="1">
      <alignment horizontal="left" vertical="center"/>
    </xf>
    <xf numFmtId="0" fontId="18" fillId="0" borderId="11" xfId="0" applyFont="1" applyBorder="1" applyAlignment="1">
      <alignment horizontal="left" vertical="center"/>
    </xf>
    <xf numFmtId="0" fontId="19" fillId="0" borderId="26" xfId="0" quotePrefix="1" applyFont="1" applyBorder="1" applyAlignment="1">
      <alignment vertical="center"/>
    </xf>
    <xf numFmtId="0" fontId="19" fillId="0" borderId="0" xfId="0" quotePrefix="1" applyFont="1" applyBorder="1" applyAlignment="1">
      <alignment vertical="center"/>
    </xf>
    <xf numFmtId="0" fontId="19" fillId="0" borderId="26" xfId="0" quotePrefix="1" applyFont="1" applyBorder="1" applyAlignment="1">
      <alignment vertical="center"/>
    </xf>
    <xf numFmtId="0" fontId="19" fillId="0" borderId="0" xfId="0" applyFont="1" applyBorder="1" applyAlignment="1">
      <alignment vertical="center"/>
    </xf>
    <xf numFmtId="0" fontId="19" fillId="0" borderId="26" xfId="0" quotePrefix="1" applyFont="1" applyBorder="1" applyAlignment="1">
      <alignment horizontal="left" vertical="center" wrapText="1"/>
    </xf>
    <xf numFmtId="0" fontId="19" fillId="0" borderId="0" xfId="0" quotePrefix="1" applyFont="1" applyBorder="1" applyAlignment="1">
      <alignment horizontal="left" vertical="center" wrapText="1"/>
    </xf>
    <xf numFmtId="0" fontId="19" fillId="0" borderId="11" xfId="0" quotePrefix="1" applyFont="1" applyBorder="1" applyAlignment="1">
      <alignment horizontal="left" vertical="center" wrapText="1"/>
    </xf>
    <xf numFmtId="0" fontId="19" fillId="0" borderId="20" xfId="0" quotePrefix="1" applyFont="1" applyBorder="1" applyAlignment="1">
      <alignment vertical="center" wrapText="1"/>
    </xf>
    <xf numFmtId="0" fontId="19" fillId="0" borderId="21" xfId="0" quotePrefix="1" applyFont="1" applyBorder="1" applyAlignment="1">
      <alignment vertical="center" wrapText="1"/>
    </xf>
    <xf numFmtId="0" fontId="19" fillId="0" borderId="22" xfId="0" quotePrefix="1"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914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202301</xdr:colOff>
      <xdr:row>1</xdr:row>
      <xdr:rowOff>75862</xdr:rowOff>
    </xdr:from>
    <xdr:to>
      <xdr:col>8</xdr:col>
      <xdr:colOff>488894</xdr:colOff>
      <xdr:row>4</xdr:row>
      <xdr:rowOff>85883</xdr:rowOff>
    </xdr:to>
    <xdr:pic>
      <xdr:nvPicPr>
        <xdr:cNvPr id="5" name="image1.jpeg">
          <a:extLst>
            <a:ext uri="{FF2B5EF4-FFF2-40B4-BE49-F238E27FC236}">
              <a16:creationId xmlns:a16="http://schemas.microsoft.com/office/drawing/2014/main" id="{0EAFAC18-73C8-4F11-A35C-C7CBA7839633}"/>
            </a:ext>
          </a:extLst>
        </xdr:cNvPr>
        <xdr:cNvPicPr/>
      </xdr:nvPicPr>
      <xdr:blipFill>
        <a:blip xmlns:r="http://schemas.openxmlformats.org/officeDocument/2006/relationships" r:embed="rId1" cstate="print"/>
        <a:stretch>
          <a:fillRect/>
        </a:stretch>
      </xdr:blipFill>
      <xdr:spPr>
        <a:xfrm>
          <a:off x="1407677" y="236017"/>
          <a:ext cx="4400044" cy="4904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6472B-B44D-484F-8B47-F8A8704CD100}">
  <dimension ref="A1:XFB106"/>
  <sheetViews>
    <sheetView showGridLines="0" tabSelected="1" topLeftCell="B2" zoomScaleNormal="100" workbookViewId="0">
      <selection activeCell="J91" sqref="J91"/>
    </sheetView>
  </sheetViews>
  <sheetFormatPr defaultColWidth="0" defaultRowHeight="12.75" x14ac:dyDescent="0.2"/>
  <cols>
    <col min="1" max="1" width="4.7109375" style="25" hidden="1" customWidth="1"/>
    <col min="2" max="2" width="4.7109375" style="25" customWidth="1"/>
    <col min="3" max="3" width="15.5703125" style="25" customWidth="1"/>
    <col min="4" max="4" width="11.42578125" style="25" customWidth="1"/>
    <col min="5" max="5" width="11.85546875" style="25" customWidth="1"/>
    <col min="6" max="6" width="16" style="25" customWidth="1"/>
    <col min="7" max="7" width="11.7109375" style="2" customWidth="1"/>
    <col min="8" max="8" width="10.5703125" style="25" customWidth="1"/>
    <col min="9" max="9" width="14.5703125" style="25" customWidth="1"/>
    <col min="10" max="10" width="18" style="25" customWidth="1"/>
    <col min="11" max="11" width="37.85546875" style="1" customWidth="1"/>
    <col min="12" max="16382" width="9.140625" style="1" hidden="1"/>
    <col min="16383" max="16383" width="0.5703125" style="1" customWidth="1"/>
    <col min="16384" max="16384" width="1" style="1" customWidth="1"/>
  </cols>
  <sheetData>
    <row r="1" spans="3:10" s="25" customFormat="1" x14ac:dyDescent="0.2">
      <c r="G1" s="2"/>
    </row>
    <row r="2" spans="3:10" s="25" customFormat="1" x14ac:dyDescent="0.2">
      <c r="G2" s="2"/>
    </row>
    <row r="3" spans="3:10" s="25" customFormat="1" x14ac:dyDescent="0.2">
      <c r="G3" s="2"/>
    </row>
    <row r="4" spans="3:10" s="25" customFormat="1" x14ac:dyDescent="0.2">
      <c r="G4" s="2"/>
    </row>
    <row r="5" spans="3:10" s="25" customFormat="1" x14ac:dyDescent="0.2">
      <c r="G5" s="2"/>
    </row>
    <row r="6" spans="3:10" ht="6" customHeight="1" x14ac:dyDescent="0.2"/>
    <row r="7" spans="3:10" x14ac:dyDescent="0.2">
      <c r="F7" s="30" t="s">
        <v>21</v>
      </c>
      <c r="H7" s="25" t="s">
        <v>20</v>
      </c>
    </row>
    <row r="8" spans="3:10" x14ac:dyDescent="0.2">
      <c r="J8" s="3"/>
    </row>
    <row r="9" spans="3:10" ht="15" x14ac:dyDescent="0.2">
      <c r="C9" s="143" t="s">
        <v>9</v>
      </c>
      <c r="D9" s="144"/>
      <c r="E9" s="144"/>
      <c r="F9" s="144"/>
      <c r="G9" s="144"/>
      <c r="H9" s="144"/>
      <c r="I9" s="144"/>
      <c r="J9" s="145"/>
    </row>
    <row r="10" spans="3:10" s="25" customFormat="1" ht="38.25" customHeight="1" x14ac:dyDescent="0.2">
      <c r="C10" s="146" t="s">
        <v>85</v>
      </c>
      <c r="D10" s="147"/>
      <c r="E10" s="147"/>
      <c r="F10" s="147"/>
      <c r="G10" s="147"/>
      <c r="H10" s="147"/>
      <c r="I10" s="147"/>
      <c r="J10" s="148"/>
    </row>
    <row r="11" spans="3:10" s="25" customFormat="1" ht="15" x14ac:dyDescent="0.2">
      <c r="C11" s="149" t="s">
        <v>84</v>
      </c>
      <c r="D11" s="150"/>
      <c r="E11" s="150"/>
      <c r="F11" s="150"/>
      <c r="G11" s="150"/>
      <c r="H11" s="150"/>
      <c r="I11" s="150"/>
      <c r="J11" s="151"/>
    </row>
    <row r="12" spans="3:10" s="25" customFormat="1" ht="36.75" customHeight="1" x14ac:dyDescent="0.2">
      <c r="C12" s="146" t="s">
        <v>83</v>
      </c>
      <c r="D12" s="147"/>
      <c r="E12" s="147"/>
      <c r="F12" s="147"/>
      <c r="G12" s="147"/>
      <c r="H12" s="147"/>
      <c r="I12" s="147"/>
      <c r="J12" s="148"/>
    </row>
    <row r="13" spans="3:10" s="25" customFormat="1" ht="24" customHeight="1" x14ac:dyDescent="0.2">
      <c r="C13" s="146" t="s">
        <v>86</v>
      </c>
      <c r="D13" s="147"/>
      <c r="E13" s="147"/>
      <c r="F13" s="147"/>
      <c r="G13" s="147"/>
      <c r="H13" s="147"/>
      <c r="I13" s="147"/>
      <c r="J13" s="148"/>
    </row>
    <row r="14" spans="3:10" s="25" customFormat="1" ht="45.75" customHeight="1" x14ac:dyDescent="0.2">
      <c r="C14" s="146" t="s">
        <v>82</v>
      </c>
      <c r="D14" s="147"/>
      <c r="E14" s="147"/>
      <c r="F14" s="147"/>
      <c r="G14" s="147"/>
      <c r="H14" s="147"/>
      <c r="I14" s="147"/>
      <c r="J14" s="148"/>
    </row>
    <row r="15" spans="3:10" ht="15" x14ac:dyDescent="0.2">
      <c r="C15" s="152" t="s">
        <v>40</v>
      </c>
      <c r="D15" s="153"/>
      <c r="E15" s="153"/>
      <c r="F15" s="153"/>
      <c r="G15" s="153"/>
      <c r="H15" s="153"/>
      <c r="I15" s="153"/>
      <c r="J15" s="154"/>
    </row>
    <row r="16" spans="3:10" ht="15" x14ac:dyDescent="0.2">
      <c r="C16" s="149" t="s">
        <v>41</v>
      </c>
      <c r="D16" s="155"/>
      <c r="E16" s="155"/>
      <c r="F16" s="155"/>
      <c r="G16" s="156"/>
      <c r="H16" s="155"/>
      <c r="I16" s="155"/>
      <c r="J16" s="157"/>
    </row>
    <row r="17" spans="3:10" ht="15" x14ac:dyDescent="0.2">
      <c r="C17" s="149" t="s">
        <v>49</v>
      </c>
      <c r="D17" s="155"/>
      <c r="E17" s="155"/>
      <c r="F17" s="155"/>
      <c r="G17" s="156"/>
      <c r="H17" s="155"/>
      <c r="I17" s="155"/>
      <c r="J17" s="157"/>
    </row>
    <row r="18" spans="3:10" ht="15" x14ac:dyDescent="0.2">
      <c r="C18" s="149" t="s">
        <v>42</v>
      </c>
      <c r="D18" s="155"/>
      <c r="E18" s="155"/>
      <c r="F18" s="155"/>
      <c r="G18" s="156"/>
      <c r="H18" s="155"/>
      <c r="I18" s="155"/>
      <c r="J18" s="157"/>
    </row>
    <row r="19" spans="3:10" s="25" customFormat="1" ht="12.75" customHeight="1" x14ac:dyDescent="0.2">
      <c r="C19" s="158" t="s">
        <v>43</v>
      </c>
      <c r="D19" s="159"/>
      <c r="E19" s="159"/>
      <c r="F19" s="159"/>
      <c r="G19" s="159"/>
      <c r="H19" s="159"/>
      <c r="I19" s="159"/>
      <c r="J19" s="157"/>
    </row>
    <row r="20" spans="3:10" s="25" customFormat="1" ht="12.75" customHeight="1" x14ac:dyDescent="0.2">
      <c r="C20" s="160" t="s">
        <v>44</v>
      </c>
      <c r="D20" s="161"/>
      <c r="E20" s="161"/>
      <c r="F20" s="161"/>
      <c r="G20" s="161"/>
      <c r="H20" s="161"/>
      <c r="I20" s="161"/>
      <c r="J20" s="157"/>
    </row>
    <row r="21" spans="3:10" s="25" customFormat="1" ht="12.75" customHeight="1" x14ac:dyDescent="0.2">
      <c r="C21" s="162" t="s">
        <v>48</v>
      </c>
      <c r="D21" s="163"/>
      <c r="E21" s="163"/>
      <c r="F21" s="163"/>
      <c r="G21" s="163"/>
      <c r="H21" s="163"/>
      <c r="I21" s="163"/>
      <c r="J21" s="164"/>
    </row>
    <row r="22" spans="3:10" s="25" customFormat="1" ht="18.75" customHeight="1" x14ac:dyDescent="0.2">
      <c r="C22" s="162"/>
      <c r="D22" s="163"/>
      <c r="E22" s="163"/>
      <c r="F22" s="163"/>
      <c r="G22" s="163"/>
      <c r="H22" s="163"/>
      <c r="I22" s="163"/>
      <c r="J22" s="164"/>
    </row>
    <row r="23" spans="3:10" s="25" customFormat="1" ht="54" customHeight="1" x14ac:dyDescent="0.2">
      <c r="C23" s="165" t="s">
        <v>87</v>
      </c>
      <c r="D23" s="166"/>
      <c r="E23" s="166"/>
      <c r="F23" s="166"/>
      <c r="G23" s="166"/>
      <c r="H23" s="166"/>
      <c r="I23" s="166"/>
      <c r="J23" s="167"/>
    </row>
    <row r="24" spans="3:10" s="25" customFormat="1" ht="15.75" thickBot="1" x14ac:dyDescent="0.25">
      <c r="C24" s="137"/>
      <c r="D24" s="137"/>
      <c r="E24" s="36"/>
      <c r="F24" s="36"/>
      <c r="G24" s="36"/>
      <c r="H24" s="138"/>
      <c r="I24" s="138"/>
      <c r="J24" s="34"/>
    </row>
    <row r="25" spans="3:10" ht="15" customHeight="1" x14ac:dyDescent="0.2">
      <c r="C25" s="139" t="s">
        <v>11</v>
      </c>
      <c r="D25" s="128"/>
      <c r="E25" s="129"/>
      <c r="F25" s="129"/>
      <c r="G25" s="129"/>
      <c r="H25" s="129"/>
      <c r="I25" s="129"/>
      <c r="J25" s="130"/>
    </row>
    <row r="26" spans="3:10" ht="15.75" customHeight="1" thickBot="1" x14ac:dyDescent="0.25">
      <c r="C26" s="140"/>
      <c r="D26" s="131"/>
      <c r="E26" s="132"/>
      <c r="F26" s="132"/>
      <c r="G26" s="132"/>
      <c r="H26" s="132"/>
      <c r="I26" s="132"/>
      <c r="J26" s="133"/>
    </row>
    <row r="27" spans="3:10" ht="58.5" customHeight="1" thickBot="1" x14ac:dyDescent="0.25">
      <c r="C27" s="19" t="s">
        <v>35</v>
      </c>
      <c r="D27" s="134"/>
      <c r="E27" s="135"/>
      <c r="F27" s="135"/>
      <c r="G27" s="135"/>
      <c r="H27" s="135"/>
      <c r="I27" s="135"/>
      <c r="J27" s="136"/>
    </row>
    <row r="28" spans="3:10" s="25" customFormat="1" ht="11.25" customHeight="1" x14ac:dyDescent="0.2">
      <c r="C28" s="32"/>
      <c r="D28" s="31"/>
      <c r="E28" s="31"/>
      <c r="F28" s="31"/>
      <c r="G28" s="31"/>
      <c r="H28" s="31"/>
      <c r="I28" s="31"/>
      <c r="J28" s="31"/>
    </row>
    <row r="29" spans="3:10" s="25" customFormat="1" ht="36.75" customHeight="1" x14ac:dyDescent="0.2">
      <c r="C29" s="120" t="s">
        <v>50</v>
      </c>
      <c r="D29" s="120"/>
      <c r="E29" s="120"/>
      <c r="F29" s="120"/>
      <c r="G29" s="120"/>
      <c r="H29" s="120"/>
      <c r="I29" s="120"/>
      <c r="J29" s="120"/>
    </row>
    <row r="30" spans="3:10" ht="16.5" customHeight="1" x14ac:dyDescent="0.2">
      <c r="D30" s="127" t="s">
        <v>22</v>
      </c>
      <c r="E30" s="127"/>
      <c r="F30" s="127" t="s">
        <v>23</v>
      </c>
      <c r="G30" s="127"/>
      <c r="H30" s="123" t="s">
        <v>24</v>
      </c>
      <c r="I30" s="123"/>
    </row>
    <row r="31" spans="3:10" s="25" customFormat="1" ht="16.5" customHeight="1" x14ac:dyDescent="0.2">
      <c r="D31" s="141" t="s">
        <v>25</v>
      </c>
      <c r="E31" s="142"/>
      <c r="F31" s="124" t="s">
        <v>29</v>
      </c>
      <c r="G31" s="125"/>
      <c r="H31" s="124" t="s">
        <v>28</v>
      </c>
      <c r="I31" s="125"/>
    </row>
    <row r="32" spans="3:10" s="25" customFormat="1" ht="16.5" customHeight="1" x14ac:dyDescent="0.2">
      <c r="D32" s="141" t="s">
        <v>27</v>
      </c>
      <c r="E32" s="141"/>
      <c r="F32" s="124" t="s">
        <v>30</v>
      </c>
      <c r="G32" s="125"/>
      <c r="H32" s="124" t="s">
        <v>26</v>
      </c>
      <c r="I32" s="126"/>
    </row>
    <row r="33" spans="3:13" s="25" customFormat="1" ht="15" customHeight="1" x14ac:dyDescent="0.2">
      <c r="D33" s="119"/>
      <c r="E33" s="119"/>
      <c r="F33" s="121"/>
      <c r="G33" s="122"/>
      <c r="H33" s="121"/>
      <c r="I33" s="122"/>
    </row>
    <row r="34" spans="3:13" s="25" customFormat="1" ht="19.5" customHeight="1" x14ac:dyDescent="0.2">
      <c r="C34" s="33"/>
      <c r="D34" s="33"/>
      <c r="E34" s="33"/>
      <c r="F34" s="33"/>
      <c r="G34" s="33"/>
      <c r="H34" s="33"/>
      <c r="I34" s="33"/>
      <c r="J34" s="33"/>
    </row>
    <row r="35" spans="3:13" x14ac:dyDescent="0.2">
      <c r="C35" s="26"/>
      <c r="E35" s="115" t="s">
        <v>31</v>
      </c>
      <c r="F35" s="115"/>
      <c r="G35" s="115"/>
      <c r="H35" s="115"/>
      <c r="I35" s="26"/>
      <c r="J35" s="26"/>
    </row>
    <row r="36" spans="3:13" ht="13.5" thickBot="1" x14ac:dyDescent="0.25">
      <c r="C36" s="26"/>
      <c r="D36" s="3"/>
      <c r="F36" s="26"/>
      <c r="G36" s="4"/>
      <c r="H36" s="26"/>
      <c r="I36" s="26"/>
      <c r="J36" s="26"/>
    </row>
    <row r="37" spans="3:13" s="25" customFormat="1" ht="15" customHeight="1" x14ac:dyDescent="0.2">
      <c r="C37" s="95" t="s">
        <v>32</v>
      </c>
      <c r="D37" s="89" t="s">
        <v>51</v>
      </c>
      <c r="E37" s="90"/>
      <c r="F37" s="90"/>
      <c r="G37" s="90"/>
      <c r="H37" s="90"/>
      <c r="I37" s="90"/>
      <c r="J37" s="90"/>
      <c r="K37" s="91"/>
    </row>
    <row r="38" spans="3:13" s="25" customFormat="1" ht="15.75" customHeight="1" thickBot="1" x14ac:dyDescent="0.25">
      <c r="C38" s="96"/>
      <c r="D38" s="92"/>
      <c r="E38" s="93"/>
      <c r="F38" s="93"/>
      <c r="G38" s="93"/>
      <c r="H38" s="93"/>
      <c r="I38" s="93"/>
      <c r="J38" s="93"/>
      <c r="K38" s="94"/>
    </row>
    <row r="39" spans="3:13" s="25" customFormat="1" x14ac:dyDescent="0.2">
      <c r="C39" s="20"/>
      <c r="D39" s="20"/>
      <c r="E39" s="20"/>
      <c r="F39" s="20"/>
      <c r="G39" s="5"/>
      <c r="J39" s="21"/>
    </row>
    <row r="40" spans="3:13" s="25" customFormat="1" x14ac:dyDescent="0.2">
      <c r="C40" s="6" t="s">
        <v>3</v>
      </c>
      <c r="D40" s="68" t="s">
        <v>59</v>
      </c>
      <c r="E40" s="69"/>
      <c r="F40" s="69"/>
      <c r="G40" s="69"/>
      <c r="H40" s="69"/>
      <c r="I40" s="69"/>
      <c r="J40" s="69"/>
      <c r="K40" s="70"/>
    </row>
    <row r="41" spans="3:13" s="25" customFormat="1" x14ac:dyDescent="0.2">
      <c r="C41" s="6" t="s">
        <v>4</v>
      </c>
      <c r="D41" s="68" t="s">
        <v>88</v>
      </c>
      <c r="E41" s="69"/>
      <c r="F41" s="69"/>
      <c r="G41" s="69"/>
      <c r="H41" s="69"/>
      <c r="I41" s="69"/>
      <c r="J41" s="69"/>
      <c r="K41" s="70"/>
    </row>
    <row r="42" spans="3:13" s="25" customFormat="1" ht="15.75" hidden="1" customHeight="1" x14ac:dyDescent="0.2">
      <c r="C42" s="7"/>
      <c r="D42" s="8"/>
      <c r="E42" s="8"/>
      <c r="F42" s="8"/>
      <c r="G42" s="9"/>
      <c r="H42" s="8"/>
      <c r="I42" s="8"/>
    </row>
    <row r="43" spans="3:13" s="25" customFormat="1" ht="15" customHeight="1" x14ac:dyDescent="0.2">
      <c r="C43" s="86" t="s">
        <v>0</v>
      </c>
      <c r="D43" s="87"/>
      <c r="E43" s="88"/>
      <c r="F43" s="104" t="s">
        <v>1</v>
      </c>
      <c r="G43" s="106" t="s">
        <v>13</v>
      </c>
      <c r="H43" s="104" t="s">
        <v>2</v>
      </c>
      <c r="I43" s="104" t="s">
        <v>5</v>
      </c>
      <c r="J43" s="102" t="s">
        <v>53</v>
      </c>
      <c r="K43" s="100" t="s">
        <v>33</v>
      </c>
    </row>
    <row r="44" spans="3:13" s="25" customFormat="1" ht="30" customHeight="1" x14ac:dyDescent="0.2">
      <c r="C44" s="97"/>
      <c r="D44" s="98"/>
      <c r="E44" s="99"/>
      <c r="F44" s="105"/>
      <c r="G44" s="107"/>
      <c r="H44" s="105"/>
      <c r="I44" s="105"/>
      <c r="J44" s="103"/>
      <c r="K44" s="101"/>
    </row>
    <row r="45" spans="3:13" s="25" customFormat="1" x14ac:dyDescent="0.2">
      <c r="C45" s="73" t="s">
        <v>61</v>
      </c>
      <c r="D45" s="58"/>
      <c r="E45" s="59"/>
      <c r="F45" s="27" t="s">
        <v>81</v>
      </c>
      <c r="G45" s="43">
        <v>180</v>
      </c>
      <c r="H45" s="28">
        <v>5</v>
      </c>
      <c r="I45" s="44">
        <f>+H45*G45</f>
        <v>900</v>
      </c>
      <c r="J45" s="45"/>
      <c r="K45" s="49" t="s">
        <v>45</v>
      </c>
      <c r="L45" s="40"/>
      <c r="M45" s="40"/>
    </row>
    <row r="46" spans="3:13" s="25" customFormat="1" x14ac:dyDescent="0.2">
      <c r="C46" s="57" t="s">
        <v>60</v>
      </c>
      <c r="D46" s="58"/>
      <c r="E46" s="59"/>
      <c r="F46" s="27" t="s">
        <v>81</v>
      </c>
      <c r="G46" s="43">
        <v>70</v>
      </c>
      <c r="H46" s="28">
        <v>5</v>
      </c>
      <c r="I46" s="44">
        <f>+H46*G46</f>
        <v>350</v>
      </c>
      <c r="J46" s="45"/>
      <c r="K46" s="49" t="s">
        <v>45</v>
      </c>
      <c r="L46" s="40"/>
      <c r="M46" s="40"/>
    </row>
    <row r="47" spans="3:13" s="25" customFormat="1" x14ac:dyDescent="0.2">
      <c r="C47" s="61" t="s">
        <v>18</v>
      </c>
      <c r="D47" s="62"/>
      <c r="E47" s="63"/>
      <c r="F47" s="27" t="s">
        <v>81</v>
      </c>
      <c r="G47" s="43">
        <v>30</v>
      </c>
      <c r="H47" s="28">
        <v>1</v>
      </c>
      <c r="I47" s="44"/>
      <c r="J47" s="45">
        <f>+G47*H47</f>
        <v>30</v>
      </c>
      <c r="K47" s="49" t="s">
        <v>45</v>
      </c>
    </row>
    <row r="48" spans="3:13" s="25" customFormat="1" ht="12.75" customHeight="1" x14ac:dyDescent="0.2">
      <c r="C48" s="77" t="s">
        <v>16</v>
      </c>
      <c r="D48" s="78"/>
      <c r="E48" s="78"/>
      <c r="F48" s="78"/>
      <c r="G48" s="78"/>
      <c r="H48" s="79"/>
      <c r="I48" s="46">
        <f>SUM(I45:I47)</f>
        <v>1250</v>
      </c>
      <c r="J48" s="47">
        <f>SUM(J45:J47)</f>
        <v>30</v>
      </c>
      <c r="K48" s="35"/>
    </row>
    <row r="49" spans="3:11" s="25" customFormat="1" ht="17.25" customHeight="1" x14ac:dyDescent="0.2">
      <c r="C49" s="10"/>
      <c r="D49" s="10"/>
      <c r="E49" s="10"/>
      <c r="F49" s="10"/>
      <c r="G49" s="10"/>
      <c r="H49" s="10"/>
      <c r="I49" s="11"/>
      <c r="J49" s="12"/>
    </row>
    <row r="50" spans="3:11" s="25" customFormat="1" ht="17.25" customHeight="1" x14ac:dyDescent="0.2">
      <c r="C50" s="6" t="s">
        <v>3</v>
      </c>
      <c r="D50" s="68" t="s">
        <v>62</v>
      </c>
      <c r="E50" s="69"/>
      <c r="F50" s="69"/>
      <c r="G50" s="69"/>
      <c r="H50" s="69"/>
      <c r="I50" s="69"/>
      <c r="J50" s="69"/>
      <c r="K50" s="70"/>
    </row>
    <row r="51" spans="3:11" s="25" customFormat="1" ht="17.25" customHeight="1" x14ac:dyDescent="0.2">
      <c r="C51" s="6" t="s">
        <v>4</v>
      </c>
      <c r="D51" s="68" t="s">
        <v>89</v>
      </c>
      <c r="E51" s="69"/>
      <c r="F51" s="69"/>
      <c r="G51" s="69"/>
      <c r="H51" s="69"/>
      <c r="I51" s="69"/>
      <c r="J51" s="69"/>
      <c r="K51" s="70"/>
    </row>
    <row r="52" spans="3:11" s="25" customFormat="1" ht="12.75" customHeight="1" x14ac:dyDescent="0.2">
      <c r="C52" s="86" t="s">
        <v>0</v>
      </c>
      <c r="D52" s="87"/>
      <c r="E52" s="88"/>
      <c r="F52" s="104" t="s">
        <v>1</v>
      </c>
      <c r="G52" s="106" t="s">
        <v>13</v>
      </c>
      <c r="H52" s="104" t="s">
        <v>2</v>
      </c>
      <c r="I52" s="104" t="s">
        <v>5</v>
      </c>
      <c r="J52" s="102" t="s">
        <v>53</v>
      </c>
      <c r="K52" s="100" t="s">
        <v>33</v>
      </c>
    </row>
    <row r="53" spans="3:11" s="25" customFormat="1" ht="29.25" customHeight="1" x14ac:dyDescent="0.2">
      <c r="C53" s="97"/>
      <c r="D53" s="98"/>
      <c r="E53" s="99"/>
      <c r="F53" s="105"/>
      <c r="G53" s="107"/>
      <c r="H53" s="105"/>
      <c r="I53" s="105"/>
      <c r="J53" s="103"/>
      <c r="K53" s="101"/>
    </row>
    <row r="54" spans="3:11" s="25" customFormat="1" x14ac:dyDescent="0.2">
      <c r="C54" s="57" t="s">
        <v>63</v>
      </c>
      <c r="D54" s="58"/>
      <c r="E54" s="59"/>
      <c r="F54" s="27" t="s">
        <v>65</v>
      </c>
      <c r="G54" s="43">
        <v>300</v>
      </c>
      <c r="H54" s="28">
        <v>1</v>
      </c>
      <c r="I54" s="44">
        <f>+H54*G54</f>
        <v>300</v>
      </c>
      <c r="J54" s="45"/>
      <c r="K54" s="49" t="s">
        <v>45</v>
      </c>
    </row>
    <row r="55" spans="3:11" s="25" customFormat="1" x14ac:dyDescent="0.2">
      <c r="C55" s="57" t="s">
        <v>64</v>
      </c>
      <c r="D55" s="58"/>
      <c r="E55" s="59"/>
      <c r="F55" s="27" t="s">
        <v>65</v>
      </c>
      <c r="G55" s="43">
        <v>500</v>
      </c>
      <c r="H55" s="28">
        <v>1</v>
      </c>
      <c r="I55" s="44">
        <f>+H55*G55</f>
        <v>500</v>
      </c>
      <c r="J55" s="45"/>
      <c r="K55" s="49" t="s">
        <v>45</v>
      </c>
    </row>
    <row r="56" spans="3:11" s="25" customFormat="1" ht="12.75" customHeight="1" x14ac:dyDescent="0.2">
      <c r="C56" s="77" t="s">
        <v>17</v>
      </c>
      <c r="D56" s="78"/>
      <c r="E56" s="78"/>
      <c r="F56" s="78"/>
      <c r="G56" s="78"/>
      <c r="H56" s="79"/>
      <c r="I56" s="46">
        <f>SUM(I54:I55)</f>
        <v>800</v>
      </c>
      <c r="J56" s="48">
        <f>SUM(J54:J55)</f>
        <v>0</v>
      </c>
      <c r="K56" s="35"/>
    </row>
    <row r="57" spans="3:11" s="25" customFormat="1" x14ac:dyDescent="0.2">
      <c r="C57" s="13"/>
      <c r="D57" s="13"/>
      <c r="E57" s="13"/>
      <c r="F57" s="13"/>
      <c r="G57" s="14"/>
      <c r="H57" s="15"/>
      <c r="I57" s="16"/>
      <c r="J57" s="23"/>
    </row>
    <row r="58" spans="3:11" s="25" customFormat="1" ht="13.5" thickBot="1" x14ac:dyDescent="0.25">
      <c r="C58" s="64"/>
      <c r="D58" s="64"/>
      <c r="E58" s="64"/>
      <c r="F58" s="64"/>
      <c r="G58" s="65"/>
      <c r="H58" s="66"/>
      <c r="I58" s="67"/>
      <c r="J58" s="23"/>
    </row>
    <row r="59" spans="3:11" s="25" customFormat="1" x14ac:dyDescent="0.2">
      <c r="C59" s="95" t="s">
        <v>52</v>
      </c>
      <c r="D59" s="89" t="s">
        <v>55</v>
      </c>
      <c r="E59" s="90"/>
      <c r="F59" s="90"/>
      <c r="G59" s="90"/>
      <c r="H59" s="90"/>
      <c r="I59" s="90"/>
      <c r="J59" s="90"/>
      <c r="K59" s="91"/>
    </row>
    <row r="60" spans="3:11" s="25" customFormat="1" ht="15.75" customHeight="1" thickBot="1" x14ac:dyDescent="0.25">
      <c r="C60" s="96"/>
      <c r="D60" s="92"/>
      <c r="E60" s="93"/>
      <c r="F60" s="93"/>
      <c r="G60" s="93"/>
      <c r="H60" s="93"/>
      <c r="I60" s="93"/>
      <c r="J60" s="93"/>
      <c r="K60" s="94"/>
    </row>
    <row r="61" spans="3:11" s="25" customFormat="1" x14ac:dyDescent="0.2">
      <c r="C61" s="20"/>
      <c r="D61" s="20"/>
      <c r="E61" s="20"/>
      <c r="F61" s="20"/>
      <c r="G61" s="5"/>
      <c r="J61" s="21"/>
    </row>
    <row r="62" spans="3:11" s="25" customFormat="1" x14ac:dyDescent="0.2">
      <c r="C62" s="6" t="s">
        <v>3</v>
      </c>
      <c r="D62" s="83" t="s">
        <v>66</v>
      </c>
      <c r="E62" s="84"/>
      <c r="F62" s="84"/>
      <c r="G62" s="84"/>
      <c r="H62" s="84"/>
      <c r="I62" s="84"/>
      <c r="J62" s="84"/>
      <c r="K62" s="85"/>
    </row>
    <row r="63" spans="3:11" s="25" customFormat="1" x14ac:dyDescent="0.2">
      <c r="C63" s="6" t="s">
        <v>4</v>
      </c>
      <c r="D63" s="83" t="s">
        <v>67</v>
      </c>
      <c r="E63" s="84"/>
      <c r="F63" s="84"/>
      <c r="G63" s="84"/>
      <c r="H63" s="84"/>
      <c r="I63" s="84"/>
      <c r="J63" s="84"/>
      <c r="K63" s="85"/>
    </row>
    <row r="64" spans="3:11" s="25" customFormat="1" ht="38.25" x14ac:dyDescent="0.2">
      <c r="C64" s="86" t="s">
        <v>0</v>
      </c>
      <c r="D64" s="87"/>
      <c r="E64" s="88"/>
      <c r="F64" s="55" t="s">
        <v>1</v>
      </c>
      <c r="G64" s="56" t="s">
        <v>13</v>
      </c>
      <c r="H64" s="55" t="s">
        <v>2</v>
      </c>
      <c r="I64" s="55" t="s">
        <v>5</v>
      </c>
      <c r="J64" s="60" t="s">
        <v>19</v>
      </c>
      <c r="K64" s="75" t="s">
        <v>33</v>
      </c>
    </row>
    <row r="65" spans="3:11" s="25" customFormat="1" x14ac:dyDescent="0.2">
      <c r="C65" s="57" t="s">
        <v>46</v>
      </c>
      <c r="D65" s="58"/>
      <c r="E65" s="59"/>
      <c r="F65" s="27" t="s">
        <v>12</v>
      </c>
      <c r="G65" s="43">
        <v>220</v>
      </c>
      <c r="H65" s="28">
        <v>3</v>
      </c>
      <c r="I65" s="44">
        <f>+H65*G65</f>
        <v>660</v>
      </c>
      <c r="J65" s="45"/>
      <c r="K65" s="49" t="s">
        <v>37</v>
      </c>
    </row>
    <row r="66" spans="3:11" s="25" customFormat="1" x14ac:dyDescent="0.2">
      <c r="C66" s="57" t="s">
        <v>90</v>
      </c>
      <c r="D66" s="58"/>
      <c r="E66" s="59"/>
      <c r="F66" s="27" t="s">
        <v>12</v>
      </c>
      <c r="G66" s="43">
        <v>70</v>
      </c>
      <c r="H66" s="28">
        <v>3</v>
      </c>
      <c r="I66" s="44">
        <f t="shared" ref="I66" si="0">+H66*G66</f>
        <v>210</v>
      </c>
      <c r="J66" s="45"/>
      <c r="K66" s="49" t="s">
        <v>37</v>
      </c>
    </row>
    <row r="67" spans="3:11" s="25" customFormat="1" x14ac:dyDescent="0.2">
      <c r="C67" s="61" t="s">
        <v>18</v>
      </c>
      <c r="D67" s="62"/>
      <c r="E67" s="63"/>
      <c r="F67" s="27" t="s">
        <v>47</v>
      </c>
      <c r="G67" s="43">
        <v>160</v>
      </c>
      <c r="H67" s="28">
        <v>1</v>
      </c>
      <c r="I67" s="44"/>
      <c r="J67" s="45">
        <f>+G67*H67</f>
        <v>160</v>
      </c>
      <c r="K67" s="49" t="s">
        <v>37</v>
      </c>
    </row>
    <row r="68" spans="3:11" s="25" customFormat="1" ht="25.5" customHeight="1" x14ac:dyDescent="0.2">
      <c r="C68" s="77" t="s">
        <v>57</v>
      </c>
      <c r="D68" s="78"/>
      <c r="E68" s="78"/>
      <c r="F68" s="78"/>
      <c r="G68" s="78"/>
      <c r="H68" s="79"/>
      <c r="I68" s="71">
        <f>SUM(I65:I67)</f>
        <v>870</v>
      </c>
      <c r="J68" s="72">
        <f>SUM(J65:J67)</f>
        <v>160</v>
      </c>
      <c r="K68" s="35"/>
    </row>
    <row r="69" spans="3:11" s="25" customFormat="1" ht="25.5" customHeight="1" x14ac:dyDescent="0.2">
      <c r="C69" s="64"/>
      <c r="D69" s="64"/>
      <c r="E69" s="64"/>
      <c r="F69" s="64"/>
      <c r="G69" s="65"/>
      <c r="H69" s="66"/>
      <c r="I69" s="67"/>
      <c r="J69" s="23"/>
    </row>
    <row r="70" spans="3:11" s="25" customFormat="1" ht="25.5" customHeight="1" x14ac:dyDescent="0.2">
      <c r="C70" s="6" t="s">
        <v>3</v>
      </c>
      <c r="D70" s="83" t="s">
        <v>79</v>
      </c>
      <c r="E70" s="84"/>
      <c r="F70" s="84"/>
      <c r="G70" s="84"/>
      <c r="H70" s="84"/>
      <c r="I70" s="84"/>
      <c r="J70" s="84"/>
      <c r="K70" s="85"/>
    </row>
    <row r="71" spans="3:11" s="25" customFormat="1" ht="25.5" customHeight="1" x14ac:dyDescent="0.2">
      <c r="C71" s="6" t="s">
        <v>4</v>
      </c>
      <c r="D71" s="83" t="s">
        <v>77</v>
      </c>
      <c r="E71" s="84"/>
      <c r="F71" s="84"/>
      <c r="G71" s="84"/>
      <c r="H71" s="84"/>
      <c r="I71" s="84"/>
      <c r="J71" s="84"/>
      <c r="K71" s="85"/>
    </row>
    <row r="72" spans="3:11" s="25" customFormat="1" ht="25.5" customHeight="1" x14ac:dyDescent="0.2">
      <c r="C72" s="86" t="s">
        <v>0</v>
      </c>
      <c r="D72" s="87"/>
      <c r="E72" s="88"/>
      <c r="F72" s="55" t="s">
        <v>1</v>
      </c>
      <c r="G72" s="56" t="s">
        <v>13</v>
      </c>
      <c r="H72" s="55" t="s">
        <v>2</v>
      </c>
      <c r="I72" s="55" t="s">
        <v>5</v>
      </c>
      <c r="J72" s="60" t="s">
        <v>19</v>
      </c>
      <c r="K72" s="75" t="s">
        <v>33</v>
      </c>
    </row>
    <row r="73" spans="3:11" s="25" customFormat="1" ht="25.5" customHeight="1" x14ac:dyDescent="0.2">
      <c r="C73" s="57" t="s">
        <v>46</v>
      </c>
      <c r="D73" s="58"/>
      <c r="E73" s="59"/>
      <c r="F73" s="27" t="s">
        <v>12</v>
      </c>
      <c r="G73" s="43">
        <v>220</v>
      </c>
      <c r="H73" s="28">
        <v>4</v>
      </c>
      <c r="I73" s="44">
        <f>+H73*G73</f>
        <v>880</v>
      </c>
      <c r="J73" s="45"/>
      <c r="K73" s="49" t="s">
        <v>37</v>
      </c>
    </row>
    <row r="74" spans="3:11" s="25" customFormat="1" ht="25.5" customHeight="1" x14ac:dyDescent="0.2">
      <c r="C74" s="57" t="s">
        <v>68</v>
      </c>
      <c r="D74" s="58"/>
      <c r="E74" s="59"/>
      <c r="F74" s="27" t="s">
        <v>12</v>
      </c>
      <c r="G74" s="43">
        <v>70</v>
      </c>
      <c r="H74" s="28">
        <v>4</v>
      </c>
      <c r="I74" s="44">
        <f t="shared" ref="I74" si="1">+H74*G74</f>
        <v>280</v>
      </c>
      <c r="J74" s="45"/>
      <c r="K74" s="49" t="s">
        <v>37</v>
      </c>
    </row>
    <row r="75" spans="3:11" s="25" customFormat="1" x14ac:dyDescent="0.2">
      <c r="C75" s="61" t="s">
        <v>18</v>
      </c>
      <c r="D75" s="62"/>
      <c r="E75" s="63"/>
      <c r="F75" s="27" t="s">
        <v>47</v>
      </c>
      <c r="G75" s="43">
        <v>160</v>
      </c>
      <c r="H75" s="28">
        <v>1</v>
      </c>
      <c r="I75" s="44"/>
      <c r="J75" s="45">
        <f>+G75*H75</f>
        <v>160</v>
      </c>
      <c r="K75" s="49" t="s">
        <v>37</v>
      </c>
    </row>
    <row r="76" spans="3:11" s="25" customFormat="1" x14ac:dyDescent="0.2">
      <c r="C76" s="77" t="s">
        <v>80</v>
      </c>
      <c r="D76" s="78"/>
      <c r="E76" s="78"/>
      <c r="F76" s="78"/>
      <c r="G76" s="78"/>
      <c r="H76" s="79"/>
      <c r="I76" s="71">
        <f>SUM(I73:I75)</f>
        <v>1160</v>
      </c>
      <c r="J76" s="72">
        <f>SUM(J73:J75)</f>
        <v>160</v>
      </c>
      <c r="K76" s="35"/>
    </row>
    <row r="77" spans="3:11" s="25" customFormat="1" ht="13.5" thickBot="1" x14ac:dyDescent="0.25">
      <c r="C77" s="64"/>
      <c r="D77" s="64"/>
      <c r="E77" s="64"/>
      <c r="F77" s="64"/>
      <c r="G77" s="65"/>
      <c r="H77" s="66"/>
      <c r="I77" s="67"/>
      <c r="J77" s="23"/>
    </row>
    <row r="78" spans="3:11" s="25" customFormat="1" x14ac:dyDescent="0.2">
      <c r="C78" s="95" t="s">
        <v>54</v>
      </c>
      <c r="D78" s="89" t="s">
        <v>58</v>
      </c>
      <c r="E78" s="90"/>
      <c r="F78" s="90"/>
      <c r="G78" s="90"/>
      <c r="H78" s="90"/>
      <c r="I78" s="90"/>
      <c r="J78" s="90"/>
      <c r="K78" s="91"/>
    </row>
    <row r="79" spans="3:11" s="25" customFormat="1" ht="15.75" customHeight="1" thickBot="1" x14ac:dyDescent="0.25">
      <c r="C79" s="96"/>
      <c r="D79" s="92"/>
      <c r="E79" s="93"/>
      <c r="F79" s="93"/>
      <c r="G79" s="93"/>
      <c r="H79" s="93"/>
      <c r="I79" s="93"/>
      <c r="J79" s="93"/>
      <c r="K79" s="94"/>
    </row>
    <row r="80" spans="3:11" s="25" customFormat="1" x14ac:dyDescent="0.2">
      <c r="C80" s="20"/>
      <c r="D80" s="20"/>
      <c r="E80" s="20"/>
      <c r="F80" s="20"/>
      <c r="G80" s="5"/>
      <c r="J80" s="21"/>
    </row>
    <row r="81" spans="3:11" s="25" customFormat="1" x14ac:dyDescent="0.2">
      <c r="C81" s="6" t="s">
        <v>3</v>
      </c>
      <c r="D81" s="83" t="s">
        <v>70</v>
      </c>
      <c r="E81" s="84"/>
      <c r="F81" s="84"/>
      <c r="G81" s="84"/>
      <c r="H81" s="84"/>
      <c r="I81" s="84"/>
      <c r="J81" s="84"/>
      <c r="K81" s="85"/>
    </row>
    <row r="82" spans="3:11" s="25" customFormat="1" x14ac:dyDescent="0.2">
      <c r="C82" s="6" t="s">
        <v>4</v>
      </c>
      <c r="D82" s="83" t="s">
        <v>71</v>
      </c>
      <c r="E82" s="84"/>
      <c r="F82" s="84"/>
      <c r="G82" s="84"/>
      <c r="H82" s="84"/>
      <c r="I82" s="84"/>
      <c r="J82" s="84"/>
      <c r="K82" s="85"/>
    </row>
    <row r="83" spans="3:11" s="25" customFormat="1" ht="38.25" x14ac:dyDescent="0.2">
      <c r="C83" s="52" t="s">
        <v>0</v>
      </c>
      <c r="D83" s="53"/>
      <c r="E83" s="54"/>
      <c r="F83" s="55" t="s">
        <v>1</v>
      </c>
      <c r="G83" s="56" t="s">
        <v>13</v>
      </c>
      <c r="H83" s="55" t="s">
        <v>2</v>
      </c>
      <c r="I83" s="55" t="s">
        <v>5</v>
      </c>
      <c r="J83" s="60" t="s">
        <v>19</v>
      </c>
      <c r="K83" s="51" t="s">
        <v>33</v>
      </c>
    </row>
    <row r="84" spans="3:11" s="25" customFormat="1" x14ac:dyDescent="0.2">
      <c r="C84" s="57" t="s">
        <v>69</v>
      </c>
      <c r="D84" s="58"/>
      <c r="E84" s="59"/>
      <c r="F84" s="27" t="s">
        <v>74</v>
      </c>
      <c r="G84" s="43">
        <v>150</v>
      </c>
      <c r="H84" s="28">
        <v>3</v>
      </c>
      <c r="I84" s="44">
        <f>+H84*G84</f>
        <v>450</v>
      </c>
      <c r="J84" s="45"/>
      <c r="K84" s="49" t="s">
        <v>45</v>
      </c>
    </row>
    <row r="85" spans="3:11" s="25" customFormat="1" x14ac:dyDescent="0.2">
      <c r="C85" s="57" t="s">
        <v>72</v>
      </c>
      <c r="D85" s="58"/>
      <c r="E85" s="59"/>
      <c r="F85" s="27" t="s">
        <v>73</v>
      </c>
      <c r="G85" s="43">
        <v>80</v>
      </c>
      <c r="H85" s="28">
        <v>3</v>
      </c>
      <c r="I85" s="44">
        <f t="shared" ref="I85" si="2">+H85*G85</f>
        <v>240</v>
      </c>
      <c r="J85" s="45"/>
      <c r="K85" s="49" t="s">
        <v>45</v>
      </c>
    </row>
    <row r="86" spans="3:11" s="25" customFormat="1" x14ac:dyDescent="0.2">
      <c r="C86" s="61" t="s">
        <v>18</v>
      </c>
      <c r="D86" s="62"/>
      <c r="E86" s="63"/>
      <c r="F86" s="27" t="s">
        <v>74</v>
      </c>
      <c r="G86" s="43">
        <v>160</v>
      </c>
      <c r="H86" s="28">
        <v>3</v>
      </c>
      <c r="I86" s="44"/>
      <c r="J86" s="45">
        <f>+G86*H86</f>
        <v>480</v>
      </c>
      <c r="K86" s="49" t="s">
        <v>37</v>
      </c>
    </row>
    <row r="87" spans="3:11" s="25" customFormat="1" ht="25.5" customHeight="1" x14ac:dyDescent="0.2">
      <c r="C87" s="77" t="s">
        <v>56</v>
      </c>
      <c r="D87" s="78"/>
      <c r="E87" s="78"/>
      <c r="F87" s="78"/>
      <c r="G87" s="78"/>
      <c r="H87" s="79"/>
      <c r="I87" s="71">
        <f>SUM(I84:I86)</f>
        <v>690</v>
      </c>
      <c r="J87" s="72">
        <f>SUM(J84:J86)</f>
        <v>480</v>
      </c>
      <c r="K87" s="35"/>
    </row>
    <row r="88" spans="3:11" s="25" customFormat="1" x14ac:dyDescent="0.2">
      <c r="C88" s="64"/>
      <c r="D88" s="64"/>
      <c r="E88" s="64"/>
      <c r="F88" s="64"/>
      <c r="G88" s="65"/>
      <c r="H88" s="66"/>
      <c r="I88" s="67"/>
      <c r="J88" s="23"/>
    </row>
    <row r="89" spans="3:11" s="25" customFormat="1" x14ac:dyDescent="0.2">
      <c r="G89" s="2"/>
    </row>
    <row r="90" spans="3:11" ht="15" customHeight="1" x14ac:dyDescent="0.2">
      <c r="E90" s="115" t="s">
        <v>10</v>
      </c>
      <c r="F90" s="115"/>
      <c r="G90" s="115"/>
      <c r="H90" s="115"/>
    </row>
    <row r="91" spans="3:11" ht="15.75" customHeight="1" x14ac:dyDescent="0.2">
      <c r="D91" s="2"/>
      <c r="G91" s="25"/>
    </row>
    <row r="92" spans="3:11" ht="25.5" customHeight="1" x14ac:dyDescent="0.2">
      <c r="C92" s="17"/>
      <c r="D92" s="116" t="s">
        <v>5</v>
      </c>
      <c r="E92" s="118"/>
      <c r="F92" s="116" t="s">
        <v>91</v>
      </c>
      <c r="G92" s="117"/>
      <c r="H92" s="118"/>
      <c r="I92" s="24" t="s">
        <v>14</v>
      </c>
    </row>
    <row r="93" spans="3:11" ht="17.25" customHeight="1" x14ac:dyDescent="0.2">
      <c r="C93" s="18" t="s">
        <v>6</v>
      </c>
      <c r="D93" s="80">
        <f>+I48</f>
        <v>1250</v>
      </c>
      <c r="E93" s="81"/>
      <c r="F93" s="80">
        <f>+J48</f>
        <v>30</v>
      </c>
      <c r="G93" s="82"/>
      <c r="H93" s="81"/>
      <c r="I93" s="41">
        <f>SUM(D93:H93)</f>
        <v>1280</v>
      </c>
    </row>
    <row r="94" spans="3:11" ht="17.25" customHeight="1" x14ac:dyDescent="0.2">
      <c r="C94" s="18" t="s">
        <v>7</v>
      </c>
      <c r="D94" s="80">
        <f>+I56</f>
        <v>800</v>
      </c>
      <c r="E94" s="81"/>
      <c r="F94" s="80">
        <f>+J56</f>
        <v>0</v>
      </c>
      <c r="G94" s="82"/>
      <c r="H94" s="81"/>
      <c r="I94" s="41">
        <f>SUM(D94:H94)</f>
        <v>800</v>
      </c>
    </row>
    <row r="95" spans="3:11" s="25" customFormat="1" ht="17.25" customHeight="1" x14ac:dyDescent="0.2">
      <c r="C95" s="74" t="s">
        <v>75</v>
      </c>
      <c r="D95" s="80">
        <f>+I68</f>
        <v>870</v>
      </c>
      <c r="E95" s="81"/>
      <c r="F95" s="80">
        <f>+J68</f>
        <v>160</v>
      </c>
      <c r="G95" s="82"/>
      <c r="H95" s="81"/>
      <c r="I95" s="41">
        <f t="shared" ref="I95:I97" si="3">SUM(D95:H95)</f>
        <v>1030</v>
      </c>
    </row>
    <row r="96" spans="3:11" s="25" customFormat="1" ht="17.25" customHeight="1" x14ac:dyDescent="0.2">
      <c r="C96" s="74" t="s">
        <v>78</v>
      </c>
      <c r="D96" s="80">
        <f>+I76</f>
        <v>1160</v>
      </c>
      <c r="E96" s="81"/>
      <c r="F96" s="80">
        <f>+J76</f>
        <v>160</v>
      </c>
      <c r="G96" s="82"/>
      <c r="H96" s="81"/>
      <c r="I96" s="41">
        <f t="shared" si="3"/>
        <v>1320</v>
      </c>
    </row>
    <row r="97" spans="3:9" s="25" customFormat="1" ht="17.25" customHeight="1" x14ac:dyDescent="0.2">
      <c r="C97" s="74" t="s">
        <v>76</v>
      </c>
      <c r="D97" s="80">
        <f>+I87</f>
        <v>690</v>
      </c>
      <c r="E97" s="81"/>
      <c r="F97" s="80">
        <f>+J87</f>
        <v>480</v>
      </c>
      <c r="G97" s="82"/>
      <c r="H97" s="81"/>
      <c r="I97" s="41">
        <f t="shared" si="3"/>
        <v>1170</v>
      </c>
    </row>
    <row r="98" spans="3:9" ht="39" customHeight="1" x14ac:dyDescent="0.2">
      <c r="C98" s="22" t="s">
        <v>15</v>
      </c>
      <c r="D98" s="80">
        <f>SUM(D93:E97)</f>
        <v>4770</v>
      </c>
      <c r="E98" s="81"/>
      <c r="F98" s="80">
        <f>SUM(F93:H97)</f>
        <v>830</v>
      </c>
      <c r="G98" s="82"/>
      <c r="H98" s="81"/>
      <c r="I98" s="42"/>
    </row>
    <row r="99" spans="3:9" ht="15.75" customHeight="1" x14ac:dyDescent="0.2">
      <c r="D99" s="29"/>
      <c r="E99" s="29"/>
      <c r="F99" s="29"/>
      <c r="G99" s="29"/>
      <c r="H99" s="29"/>
      <c r="I99" s="29"/>
    </row>
    <row r="100" spans="3:9" ht="17.25" customHeight="1" x14ac:dyDescent="0.2">
      <c r="E100" s="111" t="s">
        <v>8</v>
      </c>
      <c r="F100" s="112"/>
      <c r="G100" s="113">
        <f>SUM(D98:H98)</f>
        <v>5600</v>
      </c>
      <c r="H100" s="114"/>
    </row>
    <row r="101" spans="3:9" s="25" customFormat="1" ht="17.25" customHeight="1" x14ac:dyDescent="0.2">
      <c r="G101" s="37"/>
      <c r="H101" s="37"/>
    </row>
    <row r="102" spans="3:9" s="25" customFormat="1" ht="17.25" customHeight="1" x14ac:dyDescent="0.2">
      <c r="E102" s="3"/>
      <c r="F102" s="76" t="s">
        <v>39</v>
      </c>
      <c r="G102" s="37"/>
      <c r="H102" s="37"/>
    </row>
    <row r="103" spans="3:9" ht="9" customHeight="1" x14ac:dyDescent="0.2"/>
    <row r="104" spans="3:9" ht="35.25" customHeight="1" x14ac:dyDescent="0.2">
      <c r="C104" s="1"/>
      <c r="D104" s="108" t="s">
        <v>38</v>
      </c>
      <c r="E104" s="109"/>
      <c r="F104" s="110"/>
      <c r="G104" s="38" t="s">
        <v>34</v>
      </c>
      <c r="H104" s="39" t="s">
        <v>36</v>
      </c>
    </row>
    <row r="105" spans="3:9" ht="17.25" customHeight="1" x14ac:dyDescent="0.2">
      <c r="C105" s="1"/>
      <c r="D105" s="49" t="s">
        <v>45</v>
      </c>
      <c r="E105" s="49"/>
      <c r="F105" s="49"/>
      <c r="G105" s="41">
        <f>+I45+I46+J47+I54+I55+I84+I85</f>
        <v>2770</v>
      </c>
      <c r="H105" s="50">
        <f>+G105/G100</f>
        <v>0.49464285714285716</v>
      </c>
    </row>
    <row r="106" spans="3:9" ht="15" customHeight="1" x14ac:dyDescent="0.2">
      <c r="C106" s="1"/>
      <c r="D106" s="49" t="s">
        <v>37</v>
      </c>
      <c r="E106" s="49"/>
      <c r="F106" s="49"/>
      <c r="G106" s="41">
        <f>+I65+I66+J67+I73+I74+J75+J86</f>
        <v>2830</v>
      </c>
      <c r="H106" s="50">
        <f>+G106/G100</f>
        <v>0.50535714285714284</v>
      </c>
    </row>
  </sheetData>
  <mergeCells count="79">
    <mergeCell ref="D37:K38"/>
    <mergeCell ref="C9:J9"/>
    <mergeCell ref="C15:J15"/>
    <mergeCell ref="D25:J26"/>
    <mergeCell ref="D27:J27"/>
    <mergeCell ref="C37:C38"/>
    <mergeCell ref="E35:H35"/>
    <mergeCell ref="C24:D24"/>
    <mergeCell ref="H24:I24"/>
    <mergeCell ref="C19:I19"/>
    <mergeCell ref="C23:J23"/>
    <mergeCell ref="F32:G32"/>
    <mergeCell ref="C25:C26"/>
    <mergeCell ref="D30:E30"/>
    <mergeCell ref="D31:E31"/>
    <mergeCell ref="D32:E32"/>
    <mergeCell ref="C43:E44"/>
    <mergeCell ref="F43:F44"/>
    <mergeCell ref="H43:H44"/>
    <mergeCell ref="I43:I44"/>
    <mergeCell ref="J43:J44"/>
    <mergeCell ref="G43:G44"/>
    <mergeCell ref="D33:E33"/>
    <mergeCell ref="C29:J29"/>
    <mergeCell ref="F33:G33"/>
    <mergeCell ref="H30:I30"/>
    <mergeCell ref="H31:I31"/>
    <mergeCell ref="H32:I32"/>
    <mergeCell ref="H33:I33"/>
    <mergeCell ref="F30:G30"/>
    <mergeCell ref="F31:G31"/>
    <mergeCell ref="F52:F53"/>
    <mergeCell ref="D104:F104"/>
    <mergeCell ref="E100:F100"/>
    <mergeCell ref="G100:H100"/>
    <mergeCell ref="E90:H90"/>
    <mergeCell ref="F98:H98"/>
    <mergeCell ref="F92:H92"/>
    <mergeCell ref="D98:E98"/>
    <mergeCell ref="F94:H94"/>
    <mergeCell ref="F93:H93"/>
    <mergeCell ref="D92:E92"/>
    <mergeCell ref="D93:E93"/>
    <mergeCell ref="D94:E94"/>
    <mergeCell ref="K52:K53"/>
    <mergeCell ref="J52:J53"/>
    <mergeCell ref="I52:I53"/>
    <mergeCell ref="H52:H53"/>
    <mergeCell ref="G52:G53"/>
    <mergeCell ref="D95:E95"/>
    <mergeCell ref="D97:E97"/>
    <mergeCell ref="F95:H95"/>
    <mergeCell ref="F97:H97"/>
    <mergeCell ref="D70:K70"/>
    <mergeCell ref="D71:K71"/>
    <mergeCell ref="C72:E72"/>
    <mergeCell ref="C76:H76"/>
    <mergeCell ref="D96:E96"/>
    <mergeCell ref="F96:H96"/>
    <mergeCell ref="D78:K79"/>
    <mergeCell ref="D81:K81"/>
    <mergeCell ref="D82:K82"/>
    <mergeCell ref="C78:C79"/>
    <mergeCell ref="C14:J14"/>
    <mergeCell ref="C13:J13"/>
    <mergeCell ref="C12:J12"/>
    <mergeCell ref="C10:J10"/>
    <mergeCell ref="C87:H87"/>
    <mergeCell ref="C56:H56"/>
    <mergeCell ref="C48:H48"/>
    <mergeCell ref="C64:E64"/>
    <mergeCell ref="C68:H68"/>
    <mergeCell ref="C59:C60"/>
    <mergeCell ref="C21:J22"/>
    <mergeCell ref="D59:K60"/>
    <mergeCell ref="D62:K62"/>
    <mergeCell ref="D63:K63"/>
    <mergeCell ref="C52:E53"/>
    <mergeCell ref="K43:K4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Hoja1!_Hlk31321332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 Tepper</dc:creator>
  <cp:lastModifiedBy>Luciano Tepper</cp:lastModifiedBy>
  <dcterms:created xsi:type="dcterms:W3CDTF">2020-02-01T19:22:06Z</dcterms:created>
  <dcterms:modified xsi:type="dcterms:W3CDTF">2021-01-18T18:23:27Z</dcterms:modified>
</cp:coreProperties>
</file>